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B061CE9F-ADCE-404A-97D1-94112546C516}" xr6:coauthVersionLast="47" xr6:coauthVersionMax="47" xr10:uidLastSave="{00000000-0000-0000-0000-000000000000}"/>
  <bookViews>
    <workbookView showHorizontalScroll="0" showVerticalScroll="0" xWindow="-108" yWindow="-108" windowWidth="23256" windowHeight="12456" xr2:uid="{00000000-000D-0000-FFFF-FFFF00000000}"/>
  </bookViews>
  <sheets>
    <sheet name="Maufacturer Med. Device"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xmlns:mx="http://schemas.microsoft.com/office/mac/excel/2008/main" uri="{7523E5D3-25F3-A5E0-1632-64F254C22452}">
      <mx:ArchID Flags="2"/>
    </ext>
  </extLst>
</workbook>
</file>

<file path=xl/calcChain.xml><?xml version="1.0" encoding="utf-8"?>
<calcChain xmlns="http://schemas.openxmlformats.org/spreadsheetml/2006/main">
  <c r="V10" i="2" l="1"/>
  <c r="V11" i="2"/>
  <c r="V12" i="2"/>
  <c r="V13" i="2"/>
  <c r="V14" i="2"/>
  <c r="V15" i="2"/>
  <c r="V16" i="2"/>
  <c r="V17" i="2"/>
  <c r="O14" i="2" l="1"/>
  <c r="W14" i="2" s="1"/>
  <c r="O15" i="2"/>
  <c r="W15" i="2" s="1"/>
  <c r="O16" i="2"/>
  <c r="W16" i="2" s="1"/>
  <c r="O17" i="2"/>
  <c r="W17" i="2" s="1"/>
  <c r="V9" i="2" l="1"/>
  <c r="O10" i="2"/>
  <c r="W10" i="2" s="1"/>
  <c r="O11" i="2"/>
  <c r="W11" i="2" s="1"/>
  <c r="O12" i="2"/>
  <c r="W12" i="2" s="1"/>
  <c r="O13" i="2"/>
  <c r="W13" i="2" s="1"/>
  <c r="O9" i="2"/>
  <c r="W9" i="2" l="1"/>
</calcChain>
</file>

<file path=xl/sharedStrings.xml><?xml version="1.0" encoding="utf-8"?>
<sst xmlns="http://schemas.openxmlformats.org/spreadsheetml/2006/main" count="50" uniqueCount="50">
  <si>
    <t>S.No</t>
  </si>
  <si>
    <t>Factory Evaluated Score</t>
  </si>
  <si>
    <t>Product technical Evaluation Parameters</t>
  </si>
  <si>
    <t>Product Evaluated Score</t>
  </si>
  <si>
    <t>Total Technical Score</t>
  </si>
  <si>
    <t>Evaluation Visit Score</t>
  </si>
  <si>
    <t>Ref. No. of item in MCC Formulary</t>
  </si>
  <si>
    <t>Generic Name of Item</t>
  </si>
  <si>
    <t>Trade Name</t>
  </si>
  <si>
    <t xml:space="preserve">Product General Information </t>
  </si>
  <si>
    <t>Technical Evaluation Matrix</t>
  </si>
  <si>
    <t>Factory Technical Evaluation Parameter</t>
  </si>
  <si>
    <t>Documents Based Factory Score</t>
  </si>
  <si>
    <t>Size &amp; Guage of MedicaL Device</t>
  </si>
  <si>
    <t>Physical examination of the quoted item/s by the MCC expert/s. Rejection of the quoted item/s by the MCC expert/s shall lead to disqualification of the said item/s.</t>
  </si>
  <si>
    <t>Name of the firm</t>
  </si>
  <si>
    <t>Samples evaluation by DTL (Failure to comply with relevant standards shall lead to Disqualification of the quoted products)</t>
  </si>
  <si>
    <r>
      <t xml:space="preserve">Valid calibration certificates for equipment / instruments used in the factory for Measuring, weighing, Assay/ Analysis of raw material, in-process material and finished products for the manufacturing of the quoted products.
</t>
    </r>
    <r>
      <rPr>
        <b/>
        <sz val="12"/>
        <rFont val="Times New Roman"/>
        <family val="1"/>
      </rPr>
      <t>(Valid Calibration Certificates attested by Quality head of the firm).</t>
    </r>
  </si>
  <si>
    <r>
      <t xml:space="preserve">Adequate availability of qualified &amp; relevant Human Resource as per the requirements laid down in DRAP regulations.
</t>
    </r>
    <r>
      <rPr>
        <b/>
        <sz val="12"/>
        <rFont val="Times New Roman"/>
        <family val="1"/>
      </rPr>
      <t>(Certified by the senior executive of the firm &amp; evaluated by MCC expert/s at the time of inspection, Non-availability shall lead to disqualification of the section/s or firm).</t>
    </r>
  </si>
  <si>
    <r>
      <t xml:space="preserve">Valid ISO 14001 certificate of the facility where the quoted product is manufactured, issued by PNAC accredited body (duly attested by senior executive of the firm).                          
</t>
    </r>
    <r>
      <rPr>
        <b/>
        <sz val="12"/>
        <rFont val="Times New Roman"/>
        <family val="1"/>
      </rPr>
      <t>Online verification link shall be provided.</t>
    </r>
  </si>
  <si>
    <r>
      <t xml:space="preserve">Adherence to Current Good Manufacturing Practices (cGMP) in line with the DRAP regulations.
</t>
    </r>
    <r>
      <rPr>
        <b/>
        <sz val="12"/>
        <rFont val="Times New Roman"/>
        <family val="1"/>
      </rPr>
      <t>(to be evaluated by the MCC expert/s at the time of inspection, Noncompliance to cGMP shall lead to disqualification of the relevant section or firm)</t>
    </r>
  </si>
  <si>
    <r>
      <t xml:space="preserve">Availability of, Functional and validated HVAC, with all relevant equipment, testing, and logs.
</t>
    </r>
    <r>
      <rPr>
        <b/>
        <sz val="12"/>
        <rFont val="Times New Roman"/>
        <family val="1"/>
      </rPr>
      <t>(As evaluated by the MCC expert/s at the time of inspection). 
Non-availability or non-functionality of the HVAC system and/or  testing, and logs shall lead to Disqualification of the relevant section / firm</t>
    </r>
    <r>
      <rPr>
        <sz val="12"/>
        <rFont val="Times New Roman"/>
        <family val="1"/>
      </rPr>
      <t>.</t>
    </r>
  </si>
  <si>
    <r>
      <t xml:space="preserve">Adherence to Good Storage practices (GSP) for Raw material, In-process and Finished Goods.
</t>
    </r>
    <r>
      <rPr>
        <b/>
        <sz val="12"/>
        <rFont val="Times New Roman"/>
        <family val="1"/>
      </rPr>
      <t xml:space="preserve">(as evaluated at the time of inspection by the MCC expert/s). Non adherence to GSP shall lead to disqualification of the firm.
</t>
    </r>
    <r>
      <rPr>
        <sz val="12"/>
        <rFont val="Times New Roman"/>
        <family val="1"/>
      </rPr>
      <t xml:space="preserve">
</t>
    </r>
  </si>
  <si>
    <t>Evaluation Criteria for Manufacturers of Medical Devices, Surgical Disposibles and Sutures for Government MCC 2025-26</t>
  </si>
  <si>
    <r>
      <t>Valid WHO prequalification 
and / or 
valid product registration in SRA country(ies) /
and / 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2</t>
    </r>
    <r>
      <rPr>
        <b/>
        <sz val="12"/>
        <rFont val="Times New Roman"/>
        <family val="1"/>
      </rPr>
      <t xml:space="preserve"> marks for each certification, up to a maximum of 06 marks. 
Certificates on company's own letter heads shall not be acceptable.
(copies of relevant certificates duly attested by the senior executive of the firm)</t>
    </r>
  </si>
  <si>
    <r>
      <t xml:space="preserve">Valid ISO 13485 certificate of the facility where the quoted product is manufactured, (duly attested by senior executive of the firm).    
</t>
    </r>
    <r>
      <rPr>
        <b/>
        <sz val="12"/>
        <rFont val="Times New Roman"/>
        <family val="1"/>
      </rPr>
      <t>Online verification link shall be provided.</t>
    </r>
    <r>
      <rPr>
        <sz val="12"/>
        <rFont val="Times New Roman"/>
        <family val="1"/>
      </rPr>
      <t xml:space="preserve">
</t>
    </r>
  </si>
  <si>
    <r>
      <t xml:space="preserve">Certificate of Analysis of raw material from the Principal Manufacturer as mentioned in the goods declaration (GD) provided in column 14, duly attested by the senior executive of the firm.
</t>
    </r>
    <r>
      <rPr>
        <b/>
        <sz val="12"/>
        <rFont val="Times New Roman"/>
        <family val="1"/>
      </rPr>
      <t xml:space="preserve">In case of Non-provision of matching GD the marks for CoA will not be awarded. </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</si>
  <si>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</si>
  <si>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r>
      <t xml:space="preserve">Goods Declaration certificate of imported raw material of the quoted item/s from Pakistan Customs, coupled with valid airway bill or Bill of Lading for the quoted item/s, not older than 24 months on the cutoff date for submission of bids.
In cases where Raw materials are acquired from Local sources valid invoice (s) not older than 24 months shall be considered.
</t>
    </r>
    <r>
      <rPr>
        <b/>
        <sz val="12"/>
        <rFont val="Times New Roman"/>
        <family val="1"/>
      </rPr>
      <t xml:space="preserve">
In case of purchases through third party importers a valid trail/link/DRAP clearance NOC between the principal manufacturer and the importer firm shall be established with the firm offering the product to Govt. MCC</t>
    </r>
    <r>
      <rPr>
        <sz val="12"/>
        <rFont val="Times New Roman"/>
        <family val="1"/>
      </rPr>
      <t xml:space="preserve">       
</t>
    </r>
    <r>
      <rPr>
        <b/>
        <sz val="12"/>
        <rFont val="Times New Roman"/>
        <family val="1"/>
      </rPr>
      <t xml:space="preserve">(Certificate Duly attested by Senior Executive of the firm)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</si>
  <si>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rFont val="Times New Roman"/>
        <family val="1"/>
      </rPr>
      <t xml:space="preserve">
(The document shall be attested by a Senior executive of the firm)</t>
    </r>
  </si>
  <si>
    <t>Unisa Pvt Limited.</t>
  </si>
  <si>
    <t>Disposable Auto Disable Syringe (Blister Packing) Sterile 3mL</t>
  </si>
  <si>
    <t>3ml</t>
  </si>
  <si>
    <t xml:space="preserve">UNiLOCK 3mL Syringes </t>
  </si>
  <si>
    <t>Disposable Auto Disable Syringe (Blister Packing) Sterile 5mL</t>
  </si>
  <si>
    <t>5ml</t>
  </si>
  <si>
    <t>UNiLOCK 5mL Syringes</t>
  </si>
  <si>
    <t xml:space="preserve">Disposable Insulin Syringe Ordinary Sterile </t>
  </si>
  <si>
    <t>1ml</t>
  </si>
  <si>
    <t>UNiLiN-1</t>
  </si>
  <si>
    <t xml:space="preserve">Disposable Syringe Ordinary Blister Pack Sterile </t>
  </si>
  <si>
    <t xml:space="preserve">UNiJECT 1mL/cc syringes </t>
  </si>
  <si>
    <t>Disposable Syringe Ordinary (Blister Packing) Sterile 10mL</t>
  </si>
  <si>
    <t xml:space="preserve">UNiJECT 10mL Syringes </t>
  </si>
  <si>
    <t>Disposable Syringe Ordinary (Blister Packing) Sterile 20mL</t>
  </si>
  <si>
    <t>UNiJECT 20mL Syringes</t>
  </si>
  <si>
    <t xml:space="preserve">IV fluid administration Set, Sterile and pyrogen free, minimum 150cm tube length, blister pack </t>
  </si>
  <si>
    <t xml:space="preserve">UNiSET </t>
  </si>
  <si>
    <t xml:space="preserve">IV fluid administration Set with additional “Y” injection port, Sterile, minimum 150cm length tubing, latex and pyrogen free, blister pack </t>
  </si>
  <si>
    <t xml:space="preserve">UNiSET (WITH Y-PORT)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</si>
</sst>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4"/>
      <name val="Calibri"/>
      <family val="2"/>
      <scheme val="minor"/>
    </font>
    <font>
      <b/>
      <sz val="11"/>
      <color theme="1"/>
      <name val="Calibri"/>
      <family val="2"/>
      <scheme val="minor"/>
    </font>
    <font>
      <b/>
      <sz val="14"/>
      <name val="Calibri Light"/>
      <family val="1"/>
      <scheme val="major"/>
    </font>
    <font>
      <u/>
      <sz val="11"/>
      <color theme="10"/>
      <name val="Calibri"/>
      <family val="2"/>
      <scheme val="minor"/>
    </font>
    <font>
      <u/>
      <sz val="11"/>
      <color theme="11"/>
      <name val="Calibri"/>
      <family val="2"/>
      <scheme val="minor"/>
    </font>
    <font>
      <sz val="12"/>
      <name val="Times New Roman"/>
      <family val="1"/>
    </font>
    <font>
      <b/>
      <sz val="14"/>
      <name val="Calibri Light"/>
      <family val="2"/>
      <scheme val="major"/>
    </font>
    <font>
      <b/>
      <sz val="12"/>
      <name val="Times New Roman"/>
      <family val="1"/>
    </font>
    <font>
      <b/>
      <sz val="12"/>
      <name val="Calibri"/>
      <family val="2"/>
      <scheme val="minor"/>
    </font>
    <font>
      <sz val="11"/>
      <name val="Calibri"/>
      <family val="2"/>
      <scheme val="minor"/>
    </font>
    <font>
      <sz val="8"/>
      <color theme="1"/>
      <name val="Arial"/>
      <family val="2"/>
    </font>
    <font>
      <sz val="11"/>
      <color theme="1"/>
      <name val="Arial"/>
      <family val="2"/>
    </font>
    <font>
      <b/>
      <sz val="11"/>
      <color theme="1"/>
      <name val="Arial"/>
      <family val="2"/>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3">
    <xf numFmtId="0" fontId="0" fillId="0" borderId="0"/>
    <xf numFmtId="0" fontId="4" fillId="0" borderId="0" applyNumberFormat="0" applyFill="0" applyBorder="0" applyAlignment="0" applyProtection="0"/>
    <xf numFmtId="0" fontId="5" fillId="0" borderId="0" applyNumberFormat="0" applyFill="0" applyBorder="0" applyAlignment="0" applyProtection="0"/>
  </cellStyleXfs>
  <cellXfs count="40">
    <xf numFmtId="0" fontId="0" fillId="0" borderId="0" xfId="0"/>
    <xf numFmtId="0" fontId="2" fillId="0" borderId="0" xfId="0" applyFont="1" applyAlignment="1">
      <alignment horizontal="center"/>
    </xf>
    <xf numFmtId="0" fontId="6" fillId="0" borderId="0" xfId="0" applyFont="1" applyAlignment="1">
      <alignment horizontal="left" vertical="top"/>
    </xf>
    <xf numFmtId="0" fontId="1" fillId="0" borderId="0" xfId="0" applyFont="1"/>
    <xf numFmtId="0" fontId="10" fillId="0" borderId="1" xfId="0" applyFont="1" applyBorder="1"/>
    <xf numFmtId="0" fontId="3" fillId="0" borderId="7" xfId="0" applyFont="1" applyBorder="1" applyAlignment="1">
      <alignment horizontal="center" vertical="center" wrapText="1"/>
    </xf>
    <xf numFmtId="0" fontId="3" fillId="0" borderId="10" xfId="0" applyFont="1" applyBorder="1" applyAlignment="1">
      <alignment horizontal="center" vertical="center" wrapText="1"/>
    </xf>
    <xf numFmtId="0" fontId="1" fillId="0" borderId="1" xfId="0" applyFont="1" applyBorder="1" applyAlignment="1">
      <alignment horizontal="center"/>
    </xf>
    <xf numFmtId="0" fontId="3" fillId="0" borderId="1" xfId="0" applyFont="1" applyBorder="1" applyAlignment="1">
      <alignment horizontal="center" vertical="center" wrapText="1"/>
    </xf>
    <xf numFmtId="0" fontId="6" fillId="0" borderId="1" xfId="0" applyFont="1" applyBorder="1" applyAlignment="1">
      <alignment horizontal="left" vertical="top"/>
    </xf>
    <xf numFmtId="0" fontId="6" fillId="0" borderId="2" xfId="0" applyFont="1" applyBorder="1" applyAlignment="1">
      <alignment vertical="top" wrapText="1"/>
    </xf>
    <xf numFmtId="0" fontId="6" fillId="0" borderId="1" xfId="0" applyFont="1" applyBorder="1" applyAlignment="1">
      <alignment horizontal="left" vertical="top" wrapText="1"/>
    </xf>
    <xf numFmtId="0" fontId="6" fillId="0" borderId="2" xfId="0" applyFont="1" applyBorder="1" applyAlignment="1">
      <alignment horizontal="left" vertical="top"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1" fillId="0" borderId="1" xfId="0" applyFont="1" applyBorder="1" applyAlignment="1">
      <alignment horizontal="center" vertical="center"/>
    </xf>
    <xf numFmtId="0" fontId="10" fillId="0" borderId="1" xfId="0" applyFont="1" applyBorder="1" applyAlignment="1">
      <alignment horizontal="center" vertical="center"/>
    </xf>
    <xf numFmtId="0" fontId="12" fillId="0" borderId="1" xfId="0" applyFont="1" applyBorder="1" applyAlignment="1">
      <alignment horizontal="center" vertical="center" wrapText="1"/>
    </xf>
    <xf numFmtId="0" fontId="13" fillId="0" borderId="0" xfId="0" applyFont="1" applyAlignment="1">
      <alignment horizontal="left" vertical="center" wrapText="1"/>
    </xf>
    <xf numFmtId="0" fontId="3" fillId="0" borderId="1" xfId="0" applyFont="1" applyBorder="1" applyAlignment="1">
      <alignment horizontal="center" vertical="center" wrapText="1"/>
    </xf>
    <xf numFmtId="0" fontId="12" fillId="0" borderId="1" xfId="0" applyFont="1" applyBorder="1" applyAlignment="1">
      <alignment horizontal="left" vertical="center" wrapText="1"/>
    </xf>
    <xf numFmtId="2" fontId="12" fillId="0" borderId="1" xfId="0" applyNumberFormat="1" applyFont="1" applyBorder="1" applyAlignment="1">
      <alignment horizontal="left" vertical="center" wrapText="1"/>
    </xf>
    <xf numFmtId="0" fontId="11" fillId="2" borderId="1" xfId="0" applyFont="1" applyFill="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6" fillId="0" borderId="2" xfId="0" applyFont="1" applyBorder="1" applyAlignment="1">
      <alignment horizontal="left" vertical="top"/>
    </xf>
    <xf numFmtId="0" fontId="6" fillId="0" borderId="3" xfId="0" applyFont="1" applyBorder="1" applyAlignment="1">
      <alignment horizontal="left" vertical="top"/>
    </xf>
    <xf numFmtId="0" fontId="6" fillId="0" borderId="4" xfId="0" applyFont="1" applyBorder="1" applyAlignment="1">
      <alignment horizontal="left" vertical="top"/>
    </xf>
    <xf numFmtId="0" fontId="1" fillId="0" borderId="1" xfId="0" applyFont="1" applyBorder="1" applyAlignment="1">
      <alignment horizontal="center"/>
    </xf>
    <xf numFmtId="0" fontId="10" fillId="0" borderId="1" xfId="0" applyFont="1" applyBorder="1" applyAlignment="1">
      <alignment horizontal="center"/>
    </xf>
    <xf numFmtId="0" fontId="3" fillId="0" borderId="1" xfId="0" applyFont="1" applyBorder="1" applyAlignment="1">
      <alignment horizontal="center" vertical="center" wrapText="1"/>
    </xf>
    <xf numFmtId="0" fontId="9" fillId="0" borderId="1" xfId="0" applyFont="1" applyBorder="1" applyAlignment="1">
      <alignment horizontal="right"/>
    </xf>
    <xf numFmtId="0" fontId="1" fillId="2" borderId="1" xfId="0" applyFont="1" applyFill="1" applyBorder="1" applyAlignment="1">
      <alignment horizontal="left"/>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W18"/>
  <sheetViews>
    <sheetView tabSelected="1" zoomScale="50" zoomScaleNormal="50" zoomScalePageLayoutView="90" workbookViewId="0">
      <selection activeCell="G1" sqref="G1:W1048576"/>
    </sheetView>
  </sheetViews>
  <sheetFormatPr defaultColWidth="8.5546875" defaultRowHeight="14.4" x14ac:dyDescent="0.3"/>
  <cols>
    <col min="4" max="4" width="27.5546875" customWidth="1"/>
    <col min="5" max="5" width="20.5546875" customWidth="1"/>
    <col min="6" max="6" width="14.33203125" bestFit="1" customWidth="1"/>
    <col min="7" max="23" width="22.77734375" customWidth="1"/>
  </cols>
  <sheetData>
    <row r="1" spans="2:23" ht="48.75" customHeight="1" x14ac:dyDescent="0.3"/>
    <row r="2" spans="2:23" ht="18.75" customHeight="1" x14ac:dyDescent="0.35">
      <c r="B2" s="32" t="s">
        <v>23</v>
      </c>
      <c r="C2" s="32"/>
      <c r="D2" s="32"/>
      <c r="E2" s="32"/>
      <c r="F2" s="32"/>
      <c r="G2" s="32"/>
      <c r="H2" s="32"/>
      <c r="I2" s="32"/>
      <c r="J2" s="32"/>
      <c r="K2" s="32"/>
      <c r="L2" s="32"/>
      <c r="M2" s="32"/>
      <c r="N2" s="32"/>
      <c r="O2" s="32"/>
      <c r="P2" s="32"/>
      <c r="Q2" s="32"/>
      <c r="R2" s="32"/>
      <c r="S2" s="32"/>
      <c r="T2" s="32"/>
      <c r="U2" s="32"/>
      <c r="V2" s="32"/>
      <c r="W2" s="32"/>
    </row>
    <row r="3" spans="2:23" ht="18" x14ac:dyDescent="0.35">
      <c r="B3" s="35" t="s">
        <v>15</v>
      </c>
      <c r="C3" s="35"/>
      <c r="D3" s="35"/>
      <c r="E3" s="35"/>
      <c r="F3" s="35"/>
      <c r="G3" s="35"/>
      <c r="H3" s="36" t="s">
        <v>30</v>
      </c>
      <c r="I3" s="36"/>
      <c r="J3" s="36"/>
      <c r="K3" s="36"/>
      <c r="L3" s="36"/>
      <c r="M3" s="36"/>
      <c r="N3" s="36"/>
      <c r="O3" s="36"/>
      <c r="P3" s="36"/>
      <c r="Q3" s="36"/>
      <c r="R3" s="36"/>
      <c r="S3" s="36"/>
      <c r="T3" s="36"/>
      <c r="U3" s="36"/>
      <c r="V3" s="36"/>
      <c r="W3" s="36"/>
    </row>
    <row r="4" spans="2:23" ht="35.1" customHeight="1" x14ac:dyDescent="0.3">
      <c r="B4" s="4"/>
      <c r="C4" s="34" t="s">
        <v>9</v>
      </c>
      <c r="D4" s="34"/>
      <c r="E4" s="34"/>
      <c r="F4" s="34"/>
      <c r="G4" s="34" t="s">
        <v>10</v>
      </c>
      <c r="H4" s="34"/>
      <c r="I4" s="34"/>
      <c r="J4" s="34"/>
      <c r="K4" s="34"/>
      <c r="L4" s="34"/>
      <c r="M4" s="34"/>
      <c r="N4" s="34"/>
      <c r="O4" s="34"/>
      <c r="P4" s="34"/>
      <c r="Q4" s="34"/>
      <c r="R4" s="34"/>
      <c r="S4" s="34"/>
      <c r="T4" s="34"/>
      <c r="U4" s="34"/>
      <c r="V4" s="34"/>
      <c r="W4" s="34"/>
    </row>
    <row r="5" spans="2:23" ht="29.25" customHeight="1" x14ac:dyDescent="0.3">
      <c r="B5" s="33" t="s">
        <v>0</v>
      </c>
      <c r="C5" s="34"/>
      <c r="D5" s="34"/>
      <c r="E5" s="34"/>
      <c r="F5" s="34"/>
      <c r="G5" s="37" t="s">
        <v>11</v>
      </c>
      <c r="H5" s="38"/>
      <c r="I5" s="38"/>
      <c r="J5" s="38"/>
      <c r="K5" s="38"/>
      <c r="L5" s="38"/>
      <c r="M5" s="38"/>
      <c r="N5" s="39"/>
      <c r="O5" s="34" t="s">
        <v>1</v>
      </c>
      <c r="P5" s="23" t="s">
        <v>2</v>
      </c>
      <c r="Q5" s="24"/>
      <c r="R5" s="24"/>
      <c r="S5" s="24"/>
      <c r="T5" s="25"/>
      <c r="U5" s="5"/>
      <c r="V5" s="34" t="s">
        <v>3</v>
      </c>
      <c r="W5" s="34" t="s">
        <v>4</v>
      </c>
    </row>
    <row r="6" spans="2:23" ht="62.1" customHeight="1" x14ac:dyDescent="0.3">
      <c r="B6" s="33"/>
      <c r="C6" s="34"/>
      <c r="D6" s="34"/>
      <c r="E6" s="34"/>
      <c r="F6" s="34"/>
      <c r="G6" s="37" t="s">
        <v>12</v>
      </c>
      <c r="H6" s="38"/>
      <c r="I6" s="38"/>
      <c r="J6" s="39"/>
      <c r="K6" s="34" t="s">
        <v>5</v>
      </c>
      <c r="L6" s="34"/>
      <c r="M6" s="34"/>
      <c r="N6" s="34"/>
      <c r="O6" s="34"/>
      <c r="P6" s="26"/>
      <c r="Q6" s="27"/>
      <c r="R6" s="27"/>
      <c r="S6" s="27"/>
      <c r="T6" s="28"/>
      <c r="U6" s="6"/>
      <c r="V6" s="34"/>
      <c r="W6" s="34"/>
    </row>
    <row r="7" spans="2:23" s="1" customFormat="1" ht="18" x14ac:dyDescent="0.35">
      <c r="B7" s="33"/>
      <c r="C7" s="7">
        <v>1</v>
      </c>
      <c r="D7" s="8">
        <v>2</v>
      </c>
      <c r="E7" s="8">
        <v>3</v>
      </c>
      <c r="F7" s="7">
        <v>4</v>
      </c>
      <c r="G7" s="8">
        <v>5</v>
      </c>
      <c r="H7" s="8">
        <v>6</v>
      </c>
      <c r="I7" s="7">
        <v>7</v>
      </c>
      <c r="J7" s="8">
        <v>8</v>
      </c>
      <c r="K7" s="8">
        <v>9</v>
      </c>
      <c r="L7" s="7">
        <v>10</v>
      </c>
      <c r="M7" s="8">
        <v>11</v>
      </c>
      <c r="N7" s="8">
        <v>12</v>
      </c>
      <c r="O7" s="7">
        <v>13</v>
      </c>
      <c r="P7" s="8">
        <v>14</v>
      </c>
      <c r="Q7" s="8">
        <v>15</v>
      </c>
      <c r="R7" s="7">
        <v>16</v>
      </c>
      <c r="S7" s="8">
        <v>17</v>
      </c>
      <c r="T7" s="8">
        <v>18</v>
      </c>
      <c r="U7" s="7">
        <v>19</v>
      </c>
      <c r="V7" s="8">
        <v>20</v>
      </c>
      <c r="W7" s="8">
        <v>21</v>
      </c>
    </row>
    <row r="8" spans="2:23" s="2" customFormat="1" ht="409.35" customHeight="1" x14ac:dyDescent="0.3">
      <c r="B8" s="9"/>
      <c r="C8" s="29"/>
      <c r="D8" s="30"/>
      <c r="E8" s="30"/>
      <c r="F8" s="31"/>
      <c r="G8" s="10" t="s">
        <v>19</v>
      </c>
      <c r="H8" s="10" t="s">
        <v>25</v>
      </c>
      <c r="I8" s="11" t="s">
        <v>17</v>
      </c>
      <c r="J8" s="11" t="s">
        <v>29</v>
      </c>
      <c r="K8" s="11" t="s">
        <v>22</v>
      </c>
      <c r="L8" s="11" t="s">
        <v>20</v>
      </c>
      <c r="M8" s="11" t="s">
        <v>21</v>
      </c>
      <c r="N8" s="11" t="s">
        <v>18</v>
      </c>
      <c r="O8" s="12"/>
      <c r="P8" s="11" t="s">
        <v>28</v>
      </c>
      <c r="Q8" s="11" t="s">
        <v>26</v>
      </c>
      <c r="R8" s="11" t="s">
        <v>27</v>
      </c>
      <c r="S8" s="11" t="s">
        <v>24</v>
      </c>
      <c r="T8" s="11" t="s">
        <v>16</v>
      </c>
      <c r="U8" s="11" t="s">
        <v>14</v>
      </c>
      <c r="W8" s="9"/>
    </row>
    <row r="9" spans="2:23" s="3" customFormat="1" ht="58.5" customHeight="1" x14ac:dyDescent="0.35">
      <c r="B9" s="15"/>
      <c r="C9" s="8" t="s">
        <v>6</v>
      </c>
      <c r="D9" s="8" t="s">
        <v>7</v>
      </c>
      <c r="E9" s="8" t="s">
        <v>13</v>
      </c>
      <c r="F9" s="8" t="s">
        <v>8</v>
      </c>
      <c r="G9" s="13">
        <v>3</v>
      </c>
      <c r="H9" s="14">
        <v>5</v>
      </c>
      <c r="I9" s="8">
        <v>5</v>
      </c>
      <c r="J9" s="8">
        <v>6</v>
      </c>
      <c r="K9" s="8">
        <v>3</v>
      </c>
      <c r="L9" s="8">
        <v>3</v>
      </c>
      <c r="M9" s="8">
        <v>2</v>
      </c>
      <c r="N9" s="8">
        <v>2</v>
      </c>
      <c r="O9" s="8">
        <f>SUM(G9:N9)</f>
        <v>29</v>
      </c>
      <c r="P9" s="14">
        <v>5</v>
      </c>
      <c r="Q9" s="8">
        <v>5</v>
      </c>
      <c r="R9" s="8">
        <v>5</v>
      </c>
      <c r="S9" s="8">
        <v>6</v>
      </c>
      <c r="T9" s="8">
        <v>10</v>
      </c>
      <c r="U9" s="8">
        <v>10</v>
      </c>
      <c r="V9" s="15">
        <f>SUM(P9:U9)</f>
        <v>41</v>
      </c>
      <c r="W9" s="15">
        <f>V9+O9</f>
        <v>70</v>
      </c>
    </row>
    <row r="10" spans="2:23" ht="90" customHeight="1" x14ac:dyDescent="0.3">
      <c r="B10" s="22">
        <v>1</v>
      </c>
      <c r="C10" s="17">
        <v>1016</v>
      </c>
      <c r="D10" s="20" t="s">
        <v>31</v>
      </c>
      <c r="E10" s="21" t="s">
        <v>32</v>
      </c>
      <c r="F10" s="20" t="s">
        <v>33</v>
      </c>
      <c r="G10" s="14">
        <v>3</v>
      </c>
      <c r="H10" s="14">
        <v>5</v>
      </c>
      <c r="I10" s="19">
        <v>5</v>
      </c>
      <c r="J10" s="16">
        <v>4</v>
      </c>
      <c r="K10" s="19">
        <v>3</v>
      </c>
      <c r="L10" s="19">
        <v>3</v>
      </c>
      <c r="M10" s="19">
        <v>2</v>
      </c>
      <c r="N10" s="19">
        <v>2</v>
      </c>
      <c r="O10" s="19">
        <f>SUM(F10:N10)</f>
        <v>27</v>
      </c>
      <c r="P10" s="14">
        <v>5</v>
      </c>
      <c r="Q10" s="19">
        <v>5</v>
      </c>
      <c r="R10" s="16">
        <v>0</v>
      </c>
      <c r="S10" s="16">
        <v>0</v>
      </c>
      <c r="T10" s="19">
        <v>10</v>
      </c>
      <c r="U10" s="19">
        <v>10</v>
      </c>
      <c r="V10" s="15">
        <f t="shared" ref="V10:V17" si="0">SUM(P10:U10)</f>
        <v>30</v>
      </c>
      <c r="W10" s="15">
        <f t="shared" ref="W10:W17" si="1">V10+O10</f>
        <v>57</v>
      </c>
    </row>
    <row r="11" spans="2:23" ht="90" customHeight="1" x14ac:dyDescent="0.3">
      <c r="B11" s="22">
        <v>2</v>
      </c>
      <c r="C11" s="17">
        <v>1017</v>
      </c>
      <c r="D11" s="20" t="s">
        <v>34</v>
      </c>
      <c r="E11" s="21" t="s">
        <v>35</v>
      </c>
      <c r="F11" s="20" t="s">
        <v>36</v>
      </c>
      <c r="G11" s="14">
        <v>3</v>
      </c>
      <c r="H11" s="14">
        <v>5</v>
      </c>
      <c r="I11" s="19">
        <v>5</v>
      </c>
      <c r="J11" s="16">
        <v>4</v>
      </c>
      <c r="K11" s="19">
        <v>3</v>
      </c>
      <c r="L11" s="19">
        <v>3</v>
      </c>
      <c r="M11" s="19">
        <v>2</v>
      </c>
      <c r="N11" s="19">
        <v>2</v>
      </c>
      <c r="O11" s="19">
        <f>SUM(F11:N11)</f>
        <v>27</v>
      </c>
      <c r="P11" s="14">
        <v>5</v>
      </c>
      <c r="Q11" s="19">
        <v>5</v>
      </c>
      <c r="R11" s="16">
        <v>0</v>
      </c>
      <c r="S11" s="16">
        <v>0</v>
      </c>
      <c r="T11" s="19">
        <v>10</v>
      </c>
      <c r="U11" s="19">
        <v>10</v>
      </c>
      <c r="V11" s="15">
        <f t="shared" si="0"/>
        <v>30</v>
      </c>
      <c r="W11" s="15">
        <f t="shared" si="1"/>
        <v>57</v>
      </c>
    </row>
    <row r="12" spans="2:23" ht="90" customHeight="1" x14ac:dyDescent="0.3">
      <c r="B12" s="22">
        <v>3</v>
      </c>
      <c r="C12" s="17">
        <v>1019</v>
      </c>
      <c r="D12" s="20" t="s">
        <v>37</v>
      </c>
      <c r="E12" s="21" t="s">
        <v>38</v>
      </c>
      <c r="F12" s="20" t="s">
        <v>39</v>
      </c>
      <c r="G12" s="14">
        <v>3</v>
      </c>
      <c r="H12" s="14">
        <v>5</v>
      </c>
      <c r="I12" s="19">
        <v>5</v>
      </c>
      <c r="J12" s="16">
        <v>4</v>
      </c>
      <c r="K12" s="19">
        <v>3</v>
      </c>
      <c r="L12" s="19">
        <v>3</v>
      </c>
      <c r="M12" s="19">
        <v>2</v>
      </c>
      <c r="N12" s="19">
        <v>2</v>
      </c>
      <c r="O12" s="19">
        <f>SUM(F12:N12)</f>
        <v>27</v>
      </c>
      <c r="P12" s="14">
        <v>5</v>
      </c>
      <c r="Q12" s="19">
        <v>5</v>
      </c>
      <c r="R12" s="16">
        <v>0</v>
      </c>
      <c r="S12" s="16">
        <v>0</v>
      </c>
      <c r="T12" s="19">
        <v>10</v>
      </c>
      <c r="U12" s="19">
        <v>10</v>
      </c>
      <c r="V12" s="15">
        <f t="shared" si="0"/>
        <v>30</v>
      </c>
      <c r="W12" s="15">
        <f t="shared" si="1"/>
        <v>57</v>
      </c>
    </row>
    <row r="13" spans="2:23" ht="90" customHeight="1" x14ac:dyDescent="0.3">
      <c r="B13" s="22">
        <v>4</v>
      </c>
      <c r="C13" s="17">
        <v>1020</v>
      </c>
      <c r="D13" s="20" t="s">
        <v>40</v>
      </c>
      <c r="E13" s="21"/>
      <c r="F13" s="20" t="s">
        <v>41</v>
      </c>
      <c r="G13" s="14">
        <v>3</v>
      </c>
      <c r="H13" s="14">
        <v>5</v>
      </c>
      <c r="I13" s="19">
        <v>5</v>
      </c>
      <c r="J13" s="16">
        <v>4</v>
      </c>
      <c r="K13" s="19">
        <v>3</v>
      </c>
      <c r="L13" s="19">
        <v>3</v>
      </c>
      <c r="M13" s="19">
        <v>2</v>
      </c>
      <c r="N13" s="19">
        <v>2</v>
      </c>
      <c r="O13" s="19">
        <f>SUM(F13:N13)</f>
        <v>27</v>
      </c>
      <c r="P13" s="14">
        <v>5</v>
      </c>
      <c r="Q13" s="19">
        <v>5</v>
      </c>
      <c r="R13" s="16">
        <v>0</v>
      </c>
      <c r="S13" s="16">
        <v>0</v>
      </c>
      <c r="T13" s="19">
        <v>10</v>
      </c>
      <c r="U13" s="19">
        <v>10</v>
      </c>
      <c r="V13" s="15">
        <f t="shared" si="0"/>
        <v>30</v>
      </c>
      <c r="W13" s="15">
        <f t="shared" si="1"/>
        <v>57</v>
      </c>
    </row>
    <row r="14" spans="2:23" ht="90" customHeight="1" x14ac:dyDescent="0.3">
      <c r="B14" s="22">
        <v>5</v>
      </c>
      <c r="C14" s="17">
        <v>1021</v>
      </c>
      <c r="D14" s="20" t="s">
        <v>42</v>
      </c>
      <c r="E14" s="21"/>
      <c r="F14" s="20" t="s">
        <v>43</v>
      </c>
      <c r="G14" s="14">
        <v>3</v>
      </c>
      <c r="H14" s="14">
        <v>5</v>
      </c>
      <c r="I14" s="19">
        <v>5</v>
      </c>
      <c r="J14" s="16">
        <v>4</v>
      </c>
      <c r="K14" s="19">
        <v>3</v>
      </c>
      <c r="L14" s="19">
        <v>3</v>
      </c>
      <c r="M14" s="19">
        <v>2</v>
      </c>
      <c r="N14" s="19">
        <v>2</v>
      </c>
      <c r="O14" s="19">
        <f t="shared" ref="O14:O17" si="2">SUM(F14:N14)</f>
        <v>27</v>
      </c>
      <c r="P14" s="14">
        <v>5</v>
      </c>
      <c r="Q14" s="19">
        <v>5</v>
      </c>
      <c r="R14" s="16">
        <v>0</v>
      </c>
      <c r="S14" s="16">
        <v>0</v>
      </c>
      <c r="T14" s="19">
        <v>10</v>
      </c>
      <c r="U14" s="19">
        <v>10</v>
      </c>
      <c r="V14" s="15">
        <f t="shared" si="0"/>
        <v>30</v>
      </c>
      <c r="W14" s="15">
        <f t="shared" si="1"/>
        <v>57</v>
      </c>
    </row>
    <row r="15" spans="2:23" ht="90" customHeight="1" x14ac:dyDescent="0.3">
      <c r="B15" s="22">
        <v>6</v>
      </c>
      <c r="C15" s="17">
        <v>1022</v>
      </c>
      <c r="D15" s="20" t="s">
        <v>44</v>
      </c>
      <c r="E15" s="21"/>
      <c r="F15" s="20" t="s">
        <v>45</v>
      </c>
      <c r="G15" s="14">
        <v>3</v>
      </c>
      <c r="H15" s="14">
        <v>5</v>
      </c>
      <c r="I15" s="19">
        <v>5</v>
      </c>
      <c r="J15" s="16">
        <v>4</v>
      </c>
      <c r="K15" s="19">
        <v>3</v>
      </c>
      <c r="L15" s="19">
        <v>3</v>
      </c>
      <c r="M15" s="19">
        <v>2</v>
      </c>
      <c r="N15" s="19">
        <v>2</v>
      </c>
      <c r="O15" s="19">
        <f t="shared" si="2"/>
        <v>27</v>
      </c>
      <c r="P15" s="14">
        <v>5</v>
      </c>
      <c r="Q15" s="19">
        <v>5</v>
      </c>
      <c r="R15" s="16">
        <v>0</v>
      </c>
      <c r="S15" s="16">
        <v>0</v>
      </c>
      <c r="T15" s="19">
        <v>10</v>
      </c>
      <c r="U15" s="19">
        <v>10</v>
      </c>
      <c r="V15" s="15">
        <f t="shared" si="0"/>
        <v>30</v>
      </c>
      <c r="W15" s="15">
        <f t="shared" si="1"/>
        <v>57</v>
      </c>
    </row>
    <row r="16" spans="2:23" ht="90" customHeight="1" x14ac:dyDescent="0.3">
      <c r="B16" s="22">
        <v>7</v>
      </c>
      <c r="C16" s="17">
        <v>1112</v>
      </c>
      <c r="D16" s="20" t="s">
        <v>46</v>
      </c>
      <c r="E16" s="21"/>
      <c r="F16" s="20" t="s">
        <v>47</v>
      </c>
      <c r="G16" s="14">
        <v>3</v>
      </c>
      <c r="H16" s="14">
        <v>5</v>
      </c>
      <c r="I16" s="19">
        <v>5</v>
      </c>
      <c r="J16" s="16">
        <v>4</v>
      </c>
      <c r="K16" s="19">
        <v>3</v>
      </c>
      <c r="L16" s="19">
        <v>3</v>
      </c>
      <c r="M16" s="19">
        <v>2</v>
      </c>
      <c r="N16" s="19">
        <v>2</v>
      </c>
      <c r="O16" s="19">
        <f t="shared" si="2"/>
        <v>27</v>
      </c>
      <c r="P16" s="14">
        <v>5</v>
      </c>
      <c r="Q16" s="19">
        <v>5</v>
      </c>
      <c r="R16" s="16">
        <v>0</v>
      </c>
      <c r="S16" s="16">
        <v>0</v>
      </c>
      <c r="T16" s="19">
        <v>10</v>
      </c>
      <c r="U16" s="19">
        <v>10</v>
      </c>
      <c r="V16" s="15">
        <f t="shared" si="0"/>
        <v>30</v>
      </c>
      <c r="W16" s="15">
        <f t="shared" si="1"/>
        <v>57</v>
      </c>
    </row>
    <row r="17" spans="2:23" ht="90" customHeight="1" x14ac:dyDescent="0.3">
      <c r="B17" s="22">
        <v>8</v>
      </c>
      <c r="C17" s="17">
        <v>1113</v>
      </c>
      <c r="D17" s="20" t="s">
        <v>48</v>
      </c>
      <c r="E17" s="21"/>
      <c r="F17" s="20" t="s">
        <v>49</v>
      </c>
      <c r="G17" s="14">
        <v>3</v>
      </c>
      <c r="H17" s="14">
        <v>5</v>
      </c>
      <c r="I17" s="19">
        <v>5</v>
      </c>
      <c r="J17" s="16">
        <v>4</v>
      </c>
      <c r="K17" s="19">
        <v>3</v>
      </c>
      <c r="L17" s="19">
        <v>3</v>
      </c>
      <c r="M17" s="19">
        <v>2</v>
      </c>
      <c r="N17" s="19">
        <v>2</v>
      </c>
      <c r="O17" s="19">
        <f t="shared" si="2"/>
        <v>27</v>
      </c>
      <c r="P17" s="14">
        <v>5</v>
      </c>
      <c r="Q17" s="19">
        <v>5</v>
      </c>
      <c r="R17" s="16">
        <v>0</v>
      </c>
      <c r="S17" s="16">
        <v>0</v>
      </c>
      <c r="T17" s="19">
        <v>10</v>
      </c>
      <c r="U17" s="19">
        <v>10</v>
      </c>
      <c r="V17" s="15">
        <f t="shared" si="0"/>
        <v>30</v>
      </c>
      <c r="W17" s="15">
        <f t="shared" si="1"/>
        <v>57</v>
      </c>
    </row>
    <row r="18" spans="2:23" ht="35.25" customHeight="1" x14ac:dyDescent="0.3">
      <c r="D18" s="18"/>
    </row>
  </sheetData>
  <mergeCells count="14">
    <mergeCell ref="P5:T6"/>
    <mergeCell ref="C8:F8"/>
    <mergeCell ref="B2:W2"/>
    <mergeCell ref="B5:B7"/>
    <mergeCell ref="O5:O6"/>
    <mergeCell ref="V5:V6"/>
    <mergeCell ref="W5:W6"/>
    <mergeCell ref="K6:N6"/>
    <mergeCell ref="B3:G3"/>
    <mergeCell ref="H3:W3"/>
    <mergeCell ref="C4:F6"/>
    <mergeCell ref="G4:W4"/>
    <mergeCell ref="G5:N5"/>
    <mergeCell ref="G6:J6"/>
  </mergeCells>
  <pageMargins left="0.25" right="0" top="0.25" bottom="0.25" header="0.5" footer="0.5"/>
  <pageSetup paperSize="5" scale="31"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Maufacturer Med. Device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2025-11-19T15:46:52Z</cp:lastPrinted>
  <dcterms:created xsi:type="dcterms:W3CDTF">2016-06-03T12:00:27Z</dcterms:created>
  <dcterms:modified xsi:type="dcterms:W3CDTF">2025-11-19T17:28:38Z</dcterms:modified>
</cp:coreProperties>
</file>